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" yWindow="15" windowWidth="9855" windowHeight="11910"/>
  </bookViews>
  <sheets>
    <sheet name="Форма 2.3. 2016 с 10.10" sheetId="12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2"/>
  <c r="D33"/>
  <c r="D25"/>
  <c r="D17"/>
  <c r="D9"/>
</calcChain>
</file>

<file path=xl/sharedStrings.xml><?xml version="1.0" encoding="utf-8"?>
<sst xmlns="http://schemas.openxmlformats.org/spreadsheetml/2006/main" count="753" uniqueCount="382">
  <si>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</si>
  <si>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</si>
  <si>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</si>
  <si>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</si>
  <si>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</si>
  <si>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</si>
  <si>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</si>
  <si>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</si>
  <si>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</si>
  <si>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</si>
  <si>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</si>
  <si>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</si>
  <si>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</si>
  <si>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</si>
  <si>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</si>
  <si>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</si>
  <si>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</si>
  <si>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</si>
  <si>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</si>
  <si>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</si>
  <si>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</si>
  <si>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</si>
  <si>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</si>
  <si>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</si>
  <si>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</si>
  <si>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</si>
  <si>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</si>
  <si>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</si>
  <si>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</si>
  <si>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</si>
  <si>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</si>
  <si>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</si>
  <si>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</si>
  <si>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</si>
  <si>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</si>
  <si>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</si>
  <si>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</si>
  <si>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</si>
  <si>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</si>
  <si>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</si>
  <si>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</si>
  <si>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</si>
  <si>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</si>
  <si>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</si>
  <si>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</si>
  <si>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</si>
  <si>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</si>
  <si>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</si>
  <si>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</si>
  <si>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</si>
  <si>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</si>
  <si>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</si>
  <si>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</si>
  <si>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</si>
  <si>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</si>
  <si>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</si>
  <si>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</si>
  <si>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</si>
  <si>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</si>
  <si>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</si>
  <si>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</si>
  <si>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</si>
  <si>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</si>
  <si>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</si>
  <si>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</si>
  <si>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</si>
  <si>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</si>
  <si>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</si>
  <si>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</si>
  <si>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</si>
  <si>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</si>
  <si>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</si>
  <si>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</si>
  <si>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</si>
  <si>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</si>
  <si>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</si>
  <si>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</si>
  <si>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</si>
  <si>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</si>
  <si>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</si>
  <si>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</si>
  <si>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</si>
  <si>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</si>
  <si>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</si>
  <si>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</si>
  <si>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</si>
  <si>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</si>
  <si>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</si>
  <si>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</si>
  <si>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</si>
  <si>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</si>
  <si>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</si>
  <si>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</si>
  <si>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</si>
  <si>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</si>
  <si>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</si>
  <si>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</si>
  <si>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</si>
  <si>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</si>
  <si>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</si>
  <si>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</si>
  <si>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</si>
  <si>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</si>
  <si>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</si>
  <si>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</si>
  <si>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</si>
  <si>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</si>
  <si>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</si>
  <si>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</si>
  <si>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</si>
  <si>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</si>
  <si>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</si>
  <si>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</si>
  <si>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</si>
  <si>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</si>
  <si>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</si>
  <si>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</si>
  <si>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</si>
  <si>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</si>
  <si>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</si>
  <si>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</si>
  <si>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</si>
  <si>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</si>
  <si>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</si>
  <si>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</si>
  <si>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</si>
  <si>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</si>
  <si>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</si>
  <si>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</si>
  <si>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</si>
  <si>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</si>
  <si>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</si>
  <si>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</si>
  <si>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</si>
  <si>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</si>
  <si>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</si>
  <si>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</si>
  <si>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</si>
  <si>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</si>
  <si>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</si>
  <si>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</si>
  <si>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</si>
  <si>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</si>
  <si>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</si>
  <si>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</si>
  <si>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</si>
  <si>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</si>
  <si>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</si>
  <si>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</si>
  <si>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</si>
  <si>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</si>
  <si>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</si>
  <si>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</si>
  <si>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</si>
  <si>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</si>
  <si>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</si>
  <si>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</si>
  <si>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</si>
  <si>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</si>
  <si>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</si>
  <si>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</si>
  <si>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</si>
  <si>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</si>
  <si>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</si>
  <si>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</si>
  <si>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</si>
  <si>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</si>
  <si>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</si>
  <si>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</si>
  <si>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</si>
  <si>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</si>
  <si>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</si>
  <si>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</si>
  <si>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</si>
  <si>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</si>
  <si>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</si>
  <si>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</si>
  <si>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</si>
  <si>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</si>
  <si>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</si>
  <si>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</si>
  <si>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</si>
  <si>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</si>
  <si>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</si>
  <si>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</si>
  <si>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</si>
  <si>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</si>
  <si>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</si>
  <si>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</si>
  <si>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</si>
  <si>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</si>
  <si>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</si>
  <si>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</si>
  <si>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</si>
  <si>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</si>
  <si>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</si>
  <si>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</si>
  <si>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</si>
  <si>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</si>
  <si>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</si>
  <si>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</si>
  <si>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</si>
  <si>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</si>
  <si>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</si>
  <si>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</si>
  <si>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</si>
  <si>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</si>
  <si>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</si>
  <si>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</si>
  <si>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</si>
  <si>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</si>
  <si>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</si>
  <si>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</si>
  <si>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</si>
  <si>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</si>
  <si>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</si>
  <si>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</si>
  <si>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</si>
  <si>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</si>
  <si>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</si>
  <si>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</si>
  <si>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</si>
  <si>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</si>
  <si>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</si>
  <si>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</si>
  <si>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</si>
  <si>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</si>
  <si>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</si>
  <si>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</si>
  <si>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</si>
  <si>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</si>
  <si>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</si>
  <si>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</si>
  <si>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</si>
  <si>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</si>
  <si>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</si>
  <si>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</si>
  <si>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</si>
  <si>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</si>
  <si>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</si>
  <si>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</si>
  <si>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</si>
  <si>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</si>
  <si>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</si>
  <si>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</si>
  <si>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</si>
  <si>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</si>
  <si>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</si>
  <si>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</si>
  <si>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</si>
  <si>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</si>
  <si>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</si>
  <si>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</si>
  <si>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</si>
  <si>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</si>
  <si>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</si>
  <si>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</si>
  <si>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</si>
  <si>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</si>
  <si>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</si>
  <si>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</si>
  <si>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</si>
  <si>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</si>
  <si>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</si>
  <si>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</si>
  <si>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</si>
  <si>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</si>
  <si>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</si>
  <si>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</si>
  <si>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</si>
  <si>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</si>
  <si>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</si>
  <si>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</si>
  <si>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</si>
  <si>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</si>
  <si>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</si>
  <si>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</si>
  <si>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</si>
  <si>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</si>
  <si>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</si>
  <si>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</si>
  <si>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</si>
  <si>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</si>
  <si>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</si>
  <si>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</si>
  <si>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</si>
  <si>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</si>
  <si>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</si>
  <si>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</si>
  <si>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</si>
  <si>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</si>
  <si>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</si>
  <si>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</si>
  <si>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</si>
  <si>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</si>
  <si>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</si>
  <si>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</si>
  <si>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</si>
  <si>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</si>
  <si>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</si>
  <si>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</si>
  <si>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</si>
  <si>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</si>
  <si>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</si>
  <si>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</si>
  <si>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</si>
  <si>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</si>
  <si>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</si>
  <si>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</si>
  <si>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</si>
  <si>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</si>
  <si>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</si>
  <si>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</si>
  <si>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</si>
  <si>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</si>
  <si>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</si>
  <si>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</si>
  <si>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</si>
  <si>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</si>
  <si>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</si>
  <si>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</si>
  <si>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</si>
  <si>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</si>
  <si>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</si>
  <si>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</si>
  <si>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</si>
  <si>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</si>
  <si>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</si>
  <si>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</si>
  <si>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</si>
  <si>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</si>
  <si>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</si>
  <si>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</si>
  <si>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</si>
  <si>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</si>
  <si>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</si>
  <si>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</si>
  <si>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</si>
  <si>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</si>
  <si>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</si>
  <si>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</si>
  <si>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</si>
  <si>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</si>
  <si>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</si>
  <si>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</si>
  <si>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</si>
  <si>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</si>
  <si>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</si>
  <si>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</si>
  <si>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</si>
  <si>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</si>
  <si>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</si>
  <si>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</si>
  <si>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</si>
  <si>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</si>
  <si>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</si>
  <si>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</si>
  <si>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</si>
  <si>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</si>
  <si>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</si>
  <si>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</si>
  <si>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</si>
  <si>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</si>
  <si>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</si>
  <si>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</si>
  <si>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</si>
  <si>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</si>
  <si>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</si>
  <si>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</si>
  <si>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</si>
  <si>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</si>
  <si>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</si>
  <si>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</si>
  <si>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</si>
  <si>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</si>
  <si>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</si>
  <si>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Техническое обслуживание и санитарное содержание общего имущества</t>
  </si>
  <si>
    <t xml:space="preserve">Текущий ремонт </t>
  </si>
  <si>
    <t>ООО "Дом-Сервис"</t>
  </si>
  <si>
    <t>10.10.2016г</t>
  </si>
  <si>
    <t xml:space="preserve">договор управления б/н от 06.10.2016г. </t>
  </si>
  <si>
    <t>Иркутская обл., Иркутский район, р.п. Маркова, ул. Еловая, д. 8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</si>
</sst>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D42" sqref="D42"/>
    </sheetView>
  </sheetViews>
  <sheetFormatPr defaultRowHeight="15"/>
  <cols>
    <col min="1" max="1" width="7.28515625" style="18" customWidth="1"/>
    <col min="2" max="2" width="30.140625" style="18" customWidth="1"/>
    <col min="3" max="3" width="9" style="18" bestFit="1" customWidth="1"/>
    <col min="4" max="4" width="38.8554687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378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381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42773</v>
      </c>
    </row>
    <row r="7" spans="1:4" ht="42.75">
      <c r="A7" s="20" t="s">
        <v>362</v>
      </c>
      <c r="B7" s="12" t="s">
        <v>10</v>
      </c>
      <c r="C7" s="13" t="s">
        <v>5</v>
      </c>
      <c r="D7" s="16" t="s">
        <v>376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2">
        <f>12.79/31*22*4140.3+12.79*4140.3*2</f>
        <v>143489.44219354837</v>
      </c>
    </row>
    <row r="10" spans="1:4" ht="45">
      <c r="A10" s="20" t="s">
        <v>366</v>
      </c>
      <c r="B10" s="14" t="s">
        <v>367</v>
      </c>
      <c r="C10" s="13" t="s">
        <v>5</v>
      </c>
      <c r="D10" s="13" t="s">
        <v>379</v>
      </c>
    </row>
    <row r="11" spans="1:4" ht="30">
      <c r="A11" s="20" t="s">
        <v>368</v>
      </c>
      <c r="B11" s="14" t="s">
        <v>369</v>
      </c>
      <c r="C11" s="13" t="s">
        <v>5</v>
      </c>
      <c r="D11" s="13" t="s">
        <v>380</v>
      </c>
    </row>
    <row r="12" spans="1:4" ht="45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42773</v>
      </c>
    </row>
    <row r="15" spans="1:4">
      <c r="A15" s="20" t="s">
        <v>362</v>
      </c>
      <c r="B15" s="12" t="s">
        <v>10</v>
      </c>
      <c r="C15" s="13" t="s">
        <v>5</v>
      </c>
      <c r="D15" s="9" t="s">
        <v>377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2">
        <f>2.59/31*22*4140.3+2.59*4140.3*2</f>
        <v>29056.892516129032</v>
      </c>
    </row>
    <row r="18" spans="1:4" ht="45">
      <c r="A18" s="20" t="s">
        <v>366</v>
      </c>
      <c r="B18" s="14" t="s">
        <v>367</v>
      </c>
      <c r="C18" s="13" t="s">
        <v>5</v>
      </c>
      <c r="D18" s="13" t="s">
        <v>379</v>
      </c>
    </row>
    <row r="19" spans="1:4" ht="30">
      <c r="A19" s="20" t="s">
        <v>368</v>
      </c>
      <c r="B19" s="14" t="s">
        <v>369</v>
      </c>
      <c r="C19" s="13" t="s">
        <v>5</v>
      </c>
      <c r="D19" s="13" t="s">
        <v>380</v>
      </c>
    </row>
    <row r="20" spans="1:4" ht="45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42773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2">
        <f>1.01/31*22*4140.3+1.01*4140.3*2</f>
        <v>11331.066193548388</v>
      </c>
    </row>
    <row r="26" spans="1:4" ht="45">
      <c r="A26" s="20" t="s">
        <v>366</v>
      </c>
      <c r="B26" s="14" t="s">
        <v>367</v>
      </c>
      <c r="C26" s="13" t="s">
        <v>5</v>
      </c>
      <c r="D26" s="13" t="s">
        <v>379</v>
      </c>
    </row>
    <row r="27" spans="1:4" ht="30">
      <c r="A27" s="20" t="s">
        <v>368</v>
      </c>
      <c r="B27" s="14" t="s">
        <v>369</v>
      </c>
      <c r="C27" s="13" t="s">
        <v>5</v>
      </c>
      <c r="D27" s="13" t="s">
        <v>380</v>
      </c>
    </row>
    <row r="28" spans="1:4" ht="45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42773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2">
        <f>1.7/31*22*4140.3+1.7*4140.3*2</f>
        <v>19072.091612903227</v>
      </c>
    </row>
    <row r="34" spans="1:4" ht="45">
      <c r="A34" s="20" t="s">
        <v>366</v>
      </c>
      <c r="B34" s="14" t="s">
        <v>367</v>
      </c>
      <c r="C34" s="13" t="s">
        <v>5</v>
      </c>
      <c r="D34" s="13" t="s">
        <v>379</v>
      </c>
    </row>
    <row r="35" spans="1:4" ht="30">
      <c r="A35" s="20" t="s">
        <v>368</v>
      </c>
      <c r="B35" s="14" t="s">
        <v>369</v>
      </c>
      <c r="C35" s="13" t="s">
        <v>5</v>
      </c>
      <c r="D35" s="13" t="s">
        <v>380</v>
      </c>
    </row>
    <row r="36" spans="1:4" ht="45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42773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2">
        <f>0.62/31*22*4140.3+0.62*4140.3*2</f>
        <v>6955.7039999999997</v>
      </c>
    </row>
    <row r="43" spans="1:4" ht="45">
      <c r="A43" s="20" t="s">
        <v>366</v>
      </c>
      <c r="B43" s="14" t="s">
        <v>367</v>
      </c>
      <c r="C43" s="13" t="s">
        <v>5</v>
      </c>
      <c r="D43" s="13" t="s">
        <v>379</v>
      </c>
    </row>
    <row r="44" spans="1:4" ht="30">
      <c r="A44" s="20" t="s">
        <v>368</v>
      </c>
      <c r="B44" s="14" t="s">
        <v>369</v>
      </c>
      <c r="C44" s="13" t="s">
        <v>5</v>
      </c>
      <c r="D44" s="13" t="s">
        <v>380</v>
      </c>
    </row>
    <row r="45" spans="1:4" ht="45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76" zoomScale="60" workbookViewId="0">
      <selection activeCell="A301" sqref="A301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7" t="s">
        <v>15</v>
      </c>
      <c r="B1" s="27"/>
      <c r="C1" s="27"/>
    </row>
    <row r="2" spans="1:3" ht="15.75" customHeight="1">
      <c r="A2" s="27"/>
      <c r="B2" s="27"/>
      <c r="C2" s="27"/>
    </row>
    <row r="3" spans="1:3" ht="15.75" customHeight="1">
      <c r="A3" s="27"/>
      <c r="B3" s="27"/>
      <c r="C3" s="27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 с 10.10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2017-02-07T02:57:14Z</dcterms:modified>
</cp:coreProperties>
</file>